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ptskialadze\Desktop\027-BID-17 ''ფუნიკულიორი-I''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5" i="1"/>
  <c r="D32" i="1"/>
  <c r="D14" i="1"/>
</calcChain>
</file>

<file path=xl/sharedStrings.xml><?xml version="1.0" encoding="utf-8"?>
<sst xmlns="http://schemas.openxmlformats.org/spreadsheetml/2006/main" count="81" uniqueCount="61">
  <si>
    <t>s a m u S a o s</t>
  </si>
  <si>
    <t>jami</t>
  </si>
  <si>
    <t>#</t>
  </si>
  <si>
    <t>dasaxeleba</t>
  </si>
  <si>
    <t>ganz.</t>
  </si>
  <si>
    <t>sul</t>
  </si>
  <si>
    <t>1'</t>
  </si>
  <si>
    <t>3'</t>
  </si>
  <si>
    <t>4'</t>
  </si>
  <si>
    <t>wyalsadeni</t>
  </si>
  <si>
    <t xml:space="preserve">Txrilis damuSaveba II-III kategoriis gruntSi. eqskavatoriT </t>
  </si>
  <si>
    <r>
      <t>1000m</t>
    </r>
    <r>
      <rPr>
        <sz val="11"/>
        <rFont val="Arial"/>
        <family val="2"/>
        <charset val="204"/>
      </rPr>
      <t>³</t>
    </r>
  </si>
  <si>
    <t>Txrilis damuSaveba  II-III kategoriis gruntSi. xeliT</t>
  </si>
  <si>
    <t>kub.m.</t>
  </si>
  <si>
    <t xml:space="preserve">Txrilis damuSaveba VI-VII kategoriis gruntSi. eqskavatoriT </t>
  </si>
  <si>
    <t>Txrilis damuSaveba VI-VII kategoriis gruntSi. xeliT (pnevmoCaquCiT)  pk-11+28 dan pk 15+70 mde,</t>
  </si>
  <si>
    <r>
      <t>100m</t>
    </r>
    <r>
      <rPr>
        <sz val="11"/>
        <rFont val="Arial"/>
        <family val="2"/>
        <charset val="204"/>
      </rPr>
      <t>³</t>
    </r>
  </si>
  <si>
    <t>asfaltis safaris CaWra Txrilis perimetrze (freziT)</t>
  </si>
  <si>
    <t>100gr.m</t>
  </si>
  <si>
    <t>asfaltis fenilis moxsna sangrevi CaquCebiT</t>
  </si>
  <si>
    <r>
      <t>100m</t>
    </r>
    <r>
      <rPr>
        <sz val="11"/>
        <rFont val="Calibri"/>
        <family val="2"/>
      </rPr>
      <t>³</t>
    </r>
  </si>
  <si>
    <t>kldovan damrec ferdobze, milis samagri rk/betonis konstruqciis montaJi (milis sayrdeni baliSi #-1)65cali</t>
  </si>
  <si>
    <t>milis sayrdeni rk/betonis baliSi #-2 6 cali</t>
  </si>
  <si>
    <t xml:space="preserve">urika  milebisa da samSeneblo masalebis transportirebisaTvis   </t>
  </si>
  <si>
    <t>cali</t>
  </si>
  <si>
    <t xml:space="preserve">milis samagri rk/betonis konstruqciaze  #14 ortesebri koWebiT droebiTi bilikis (relsebis) mowyoba (milebisa da samSeneblo masalebis transportirebisaTvis damzadebuli urikisaTvis, Semdgomi demontaJiT). </t>
  </si>
  <si>
    <t>tona</t>
  </si>
  <si>
    <t>reversuli jalambari 2,0 tona tvirT amweobis</t>
  </si>
  <si>
    <t xml:space="preserve"> rk/betonis monoliTuri saZirkveli jalambarisaTvis</t>
  </si>
  <si>
    <t xml:space="preserve">mosworebul Txrilis Zirze  10-sm sisqis qviSa-xreSis narevis baliSis mowyoba d=425 mm. foladis milisaTvis. </t>
  </si>
  <si>
    <t>kub.m</t>
  </si>
  <si>
    <t>d=425 mm. foladis milis montaJi, qarxnuli izolaciiT. kedlis sisqiT 10 mm. 1-grZ.m wona 102,8 kg.</t>
  </si>
  <si>
    <t>grZ.m.</t>
  </si>
  <si>
    <t xml:space="preserve">TxrilSi foladis milis gverdebze da Tavze qviSa-xreSis narevis Cayra datkepniT. (avtomobilis saval asfaltis gzaze). </t>
  </si>
  <si>
    <t xml:space="preserve">Txrilis amovseba adgilobrivi gruntiT </t>
  </si>
  <si>
    <t>rk/betonis monoliTuri 1,0X1,0X1,5 m, Wis mowyoba   (ukusarqvelisaTvis) 3 cali</t>
  </si>
  <si>
    <t>niaRvrisgan damcavi rk/betonis safari saproeqto da arsebuli milebisaTvis 223 gr m</t>
  </si>
  <si>
    <t>foladis ukusarqveli   d=400 m</t>
  </si>
  <si>
    <t>Wis zedapiris SeRebva bitumis laqiT (ori fena)</t>
  </si>
  <si>
    <t>100kv.m.</t>
  </si>
  <si>
    <t xml:space="preserve">a) rk/betonis anakrebi kinstruqciis d=1500  h=1500 Wa: rgoliT, ZiriT, gadaxurvis filiTa da Tejis CarCo-xufiT. </t>
  </si>
  <si>
    <t xml:space="preserve"> foladis urduli d=300</t>
  </si>
  <si>
    <t xml:space="preserve"> foladis urduli d=100</t>
  </si>
  <si>
    <t xml:space="preserve">zedmeti miwis datvirTva avtoTviTmclelze da  sayarze gatana  (10-km)  </t>
  </si>
  <si>
    <t>RorRis safuZveli asfalrisaTvis (sisqiT 20-sm)</t>
  </si>
  <si>
    <t>qviSa-xreSis safuZvlis miwyoba asfaltis safaris qveS (sisqiT 20-sm)</t>
  </si>
  <si>
    <r>
      <t>Txevadi biTumis mosxma 0,6kg/m</t>
    </r>
    <r>
      <rPr>
        <sz val="11"/>
        <rFont val="Arial"/>
        <family val="2"/>
      </rPr>
      <t>²</t>
    </r>
  </si>
  <si>
    <t>msxvilmarcvlovani asfaltobetonis miwyoba (sisqiT 6-sm)</t>
  </si>
  <si>
    <r>
      <t>Txevadi biTumis mosxma 0,3kg/m</t>
    </r>
    <r>
      <rPr>
        <sz val="11"/>
        <rFont val="Arial"/>
        <family val="2"/>
      </rPr>
      <t>²</t>
    </r>
  </si>
  <si>
    <t>wvrilmarcvlovani asfaltobetonis miwyoba (sisqiT 6-sm)</t>
  </si>
  <si>
    <t xml:space="preserve"> liTonis elementebis SeRebava zeTis saRebavebiT</t>
  </si>
  <si>
    <t xml:space="preserve">zednadebi xarjebi </t>
  </si>
  <si>
    <t>%</t>
  </si>
  <si>
    <t xml:space="preserve">gegmiuri mogeba </t>
  </si>
  <si>
    <t>რაოდენობა</t>
  </si>
  <si>
    <t>ღირებულება</t>
  </si>
  <si>
    <t>ჯამი</t>
  </si>
  <si>
    <t>დღგ</t>
  </si>
  <si>
    <t>შესრულების ვადა (კალენდარული დღე)</t>
  </si>
  <si>
    <t>erT. ფასი</t>
  </si>
  <si>
    <r>
      <t>027-</t>
    </r>
    <r>
      <rPr>
        <b/>
        <sz val="11"/>
        <rFont val="Calibri"/>
        <family val="2"/>
        <scheme val="minor"/>
      </rPr>
      <t>BID-17</t>
    </r>
    <r>
      <rPr>
        <b/>
        <sz val="11"/>
        <rFont val="Arachveulebrivi Thin"/>
        <family val="2"/>
      </rPr>
      <t xml:space="preserve"> q. TbilisSi, WonqaZis quCaze  mdebare, `funikuliori-I~ satumbo sadguridan `funikuliori-II~ satumbo sadguris teritoriaze mdebare rezervuaramde, Dd=400 mm-iani damwnexi xazi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</si>
</sst>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achveulebrivi Thin"/>
      <family val="2"/>
    </font>
    <font>
      <sz val="11"/>
      <name val="Arachveulebrivi Thin"/>
      <family val="2"/>
    </font>
    <font>
      <sz val="12"/>
      <name val="Arachveulebrivi Thin"/>
      <family val="2"/>
    </font>
    <font>
      <sz val="10"/>
      <name val="Arial"/>
      <family val="2"/>
      <charset val="204"/>
    </font>
    <font>
      <b/>
      <sz val="12"/>
      <name val="Arachveulebrivi Thin"/>
      <family val="2"/>
    </font>
    <font>
      <sz val="11"/>
      <name val="Arial"/>
      <family val="2"/>
      <charset val="204"/>
    </font>
    <font>
      <sz val="9"/>
      <name val="Arachveulebrivi Thin"/>
      <family val="2"/>
    </font>
    <font>
      <sz val="11"/>
      <name val="Calibri"/>
      <family val="2"/>
    </font>
    <font>
      <i/>
      <sz val="12"/>
      <name val="Arachveulebrivi Thin"/>
      <family val="2"/>
    </font>
    <font>
      <sz val="10"/>
      <name val="Arial Cyr"/>
      <family val="2"/>
      <charset val="204"/>
    </font>
    <font>
      <sz val="11"/>
      <color theme="1"/>
      <name val="Arachveulebrivi Thin"/>
      <family val="2"/>
    </font>
    <font>
      <sz val="11"/>
      <name val="Arial"/>
      <family val="2"/>
    </font>
    <font>
      <sz val="10"/>
      <name val="AcadNusx"/>
    </font>
    <font>
      <b/>
      <sz val="10"/>
      <name val="AcadNusx"/>
    </font>
    <font>
      <b/>
      <sz val="11"/>
      <name val="Arachveulebrivi Thin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</cellStyleXfs>
  <cellXfs count="111">
    <xf numFmtId="0" fontId="0" fillId="0" borderId="0" xfId="0"/>
    <xf numFmtId="0" fontId="3" fillId="0" borderId="3" xfId="1" applyFont="1" applyBorder="1" applyAlignment="1">
      <alignment horizontal="center"/>
    </xf>
    <xf numFmtId="0" fontId="2" fillId="0" borderId="4" xfId="1" applyFont="1" applyBorder="1"/>
    <xf numFmtId="0" fontId="2" fillId="0" borderId="5" xfId="1" applyFont="1" applyBorder="1" applyAlignment="1">
      <alignment horizontal="center"/>
    </xf>
    <xf numFmtId="0" fontId="2" fillId="0" borderId="6" xfId="1" applyFont="1" applyBorder="1"/>
    <xf numFmtId="0" fontId="2" fillId="0" borderId="9" xfId="1" applyFont="1" applyBorder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4" fillId="2" borderId="4" xfId="3" applyFont="1" applyFill="1" applyBorder="1" applyAlignment="1">
      <alignment horizontal="center" wrapText="1"/>
    </xf>
    <xf numFmtId="0" fontId="4" fillId="0" borderId="7" xfId="3" applyFont="1" applyBorder="1" applyAlignment="1">
      <alignment horizontal="center" wrapText="1"/>
    </xf>
    <xf numFmtId="0" fontId="6" fillId="0" borderId="4" xfId="3" applyFont="1" applyBorder="1" applyAlignment="1">
      <alignment horizontal="center" vertical="center" wrapText="1"/>
    </xf>
    <xf numFmtId="2" fontId="4" fillId="0" borderId="4" xfId="3" applyNumberFormat="1" applyFont="1" applyBorder="1" applyAlignment="1">
      <alignment horizontal="center" wrapText="1"/>
    </xf>
    <xf numFmtId="2" fontId="4" fillId="0" borderId="7" xfId="3" applyNumberFormat="1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2" fontId="3" fillId="0" borderId="4" xfId="4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4" xfId="4" applyNumberFormat="1" applyFont="1" applyBorder="1" applyAlignment="1">
      <alignment horizontal="center"/>
    </xf>
    <xf numFmtId="0" fontId="4" fillId="2" borderId="4" xfId="3" applyFont="1" applyFill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3" fillId="0" borderId="7" xfId="4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3" fillId="2" borderId="4" xfId="5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2" fontId="3" fillId="0" borderId="4" xfId="5" applyNumberFormat="1" applyFont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/>
    </xf>
    <xf numFmtId="0" fontId="3" fillId="0" borderId="9" xfId="5" applyFont="1" applyBorder="1" applyAlignment="1">
      <alignment horizontal="center"/>
    </xf>
    <xf numFmtId="0" fontId="3" fillId="0" borderId="0" xfId="5" applyFont="1" applyAlignment="1">
      <alignment horizontal="center"/>
    </xf>
    <xf numFmtId="164" fontId="3" fillId="0" borderId="0" xfId="5" applyNumberFormat="1" applyFont="1" applyBorder="1" applyAlignment="1">
      <alignment horizontal="center"/>
    </xf>
    <xf numFmtId="0" fontId="3" fillId="0" borderId="9" xfId="6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2" fontId="3" fillId="0" borderId="9" xfId="5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4" xfId="7" applyFont="1" applyBorder="1" applyAlignment="1">
      <alignment horizontal="center"/>
    </xf>
    <xf numFmtId="166" fontId="3" fillId="0" borderId="4" xfId="7" applyNumberFormat="1" applyFont="1" applyBorder="1" applyAlignment="1">
      <alignment horizontal="center"/>
    </xf>
    <xf numFmtId="2" fontId="3" fillId="0" borderId="4" xfId="4" applyNumberFormat="1" applyFont="1" applyBorder="1" applyAlignment="1">
      <alignment horizontal="center"/>
    </xf>
    <xf numFmtId="2" fontId="3" fillId="0" borderId="4" xfId="7" applyNumberFormat="1" applyFont="1" applyBorder="1" applyAlignment="1">
      <alignment horizontal="center"/>
    </xf>
    <xf numFmtId="0" fontId="3" fillId="0" borderId="4" xfId="8" applyFont="1" applyBorder="1" applyAlignment="1">
      <alignment horizontal="center" vertical="center" wrapText="1"/>
    </xf>
    <xf numFmtId="164" fontId="3" fillId="0" borderId="4" xfId="8" applyNumberFormat="1" applyFont="1" applyBorder="1" applyAlignment="1">
      <alignment horizontal="center" vertical="center" wrapText="1"/>
    </xf>
    <xf numFmtId="2" fontId="3" fillId="0" borderId="4" xfId="6" applyNumberFormat="1" applyFont="1" applyBorder="1" applyAlignment="1">
      <alignment horizontal="center" vertical="center" wrapText="1"/>
    </xf>
    <xf numFmtId="2" fontId="3" fillId="0" borderId="4" xfId="8" applyNumberFormat="1" applyFont="1" applyBorder="1" applyAlignment="1">
      <alignment horizontal="center" vertical="center" wrapText="1"/>
    </xf>
    <xf numFmtId="0" fontId="3" fillId="0" borderId="4" xfId="8" applyFont="1" applyBorder="1" applyAlignment="1">
      <alignment horizontal="center"/>
    </xf>
    <xf numFmtId="166" fontId="3" fillId="0" borderId="4" xfId="8" applyNumberFormat="1" applyFont="1" applyBorder="1" applyAlignment="1">
      <alignment horizontal="center"/>
    </xf>
    <xf numFmtId="2" fontId="3" fillId="0" borderId="4" xfId="6" applyNumberFormat="1" applyFont="1" applyBorder="1" applyAlignment="1">
      <alignment horizontal="center"/>
    </xf>
    <xf numFmtId="2" fontId="3" fillId="0" borderId="4" xfId="8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14" fillId="2" borderId="4" xfId="9" applyFont="1" applyFill="1" applyBorder="1" applyAlignment="1">
      <alignment horizontal="center" vertical="center"/>
    </xf>
    <xf numFmtId="0" fontId="15" fillId="0" borderId="4" xfId="9" applyFont="1" applyBorder="1" applyAlignment="1">
      <alignment horizontal="center" vertical="center"/>
    </xf>
    <xf numFmtId="2" fontId="15" fillId="0" borderId="4" xfId="10" applyNumberFormat="1" applyFont="1" applyBorder="1" applyAlignment="1">
      <alignment horizontal="center" vertical="center"/>
    </xf>
    <xf numFmtId="0" fontId="15" fillId="2" borderId="4" xfId="8" applyFont="1" applyFill="1" applyBorder="1" applyAlignment="1">
      <alignment horizontal="center" vertical="center" wrapText="1"/>
    </xf>
    <xf numFmtId="0" fontId="15" fillId="0" borderId="4" xfId="8" applyFont="1" applyBorder="1" applyAlignment="1">
      <alignment horizontal="center" vertical="center" wrapText="1"/>
    </xf>
    <xf numFmtId="9" fontId="15" fillId="0" borderId="4" xfId="11" applyFont="1" applyBorder="1" applyAlignment="1">
      <alignment horizontal="center" vertical="center" wrapText="1"/>
    </xf>
    <xf numFmtId="2" fontId="15" fillId="0" borderId="4" xfId="8" applyNumberFormat="1" applyFont="1" applyBorder="1" applyAlignment="1">
      <alignment horizontal="center" vertical="center" wrapText="1"/>
    </xf>
    <xf numFmtId="0" fontId="15" fillId="2" borderId="4" xfId="8" applyFont="1" applyFill="1" applyBorder="1" applyAlignment="1">
      <alignment horizontal="center"/>
    </xf>
    <xf numFmtId="0" fontId="15" fillId="0" borderId="4" xfId="8" applyFont="1" applyBorder="1" applyAlignment="1">
      <alignment horizontal="center"/>
    </xf>
    <xf numFmtId="2" fontId="15" fillId="0" borderId="4" xfId="8" applyNumberFormat="1" applyFont="1" applyBorder="1" applyAlignment="1">
      <alignment horizontal="center"/>
    </xf>
    <xf numFmtId="0" fontId="0" fillId="0" borderId="3" xfId="0" applyBorder="1" applyAlignment="1"/>
    <xf numFmtId="0" fontId="15" fillId="0" borderId="2" xfId="8" applyFont="1" applyBorder="1" applyAlignment="1">
      <alignment horizontal="center"/>
    </xf>
    <xf numFmtId="0" fontId="15" fillId="0" borderId="11" xfId="8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2" xfId="1" applyFont="1" applyFill="1" applyBorder="1"/>
    <xf numFmtId="0" fontId="2" fillId="2" borderId="9" xfId="1" applyFont="1" applyFill="1" applyBorder="1" applyAlignment="1">
      <alignment horizontal="center"/>
    </xf>
    <xf numFmtId="0" fontId="16" fillId="0" borderId="0" xfId="12" applyFont="1" applyAlignment="1">
      <alignment vertical="center" wrapText="1"/>
    </xf>
    <xf numFmtId="164" fontId="15" fillId="0" borderId="5" xfId="8" applyNumberFormat="1" applyFont="1" applyBorder="1" applyAlignment="1">
      <alignment horizontal="center" vertical="center" wrapText="1"/>
    </xf>
    <xf numFmtId="164" fontId="15" fillId="0" borderId="7" xfId="8" applyNumberFormat="1" applyFont="1" applyBorder="1" applyAlignment="1">
      <alignment horizontal="center" vertical="center" wrapText="1"/>
    </xf>
    <xf numFmtId="164" fontId="15" fillId="0" borderId="6" xfId="8" applyNumberFormat="1" applyFont="1" applyBorder="1" applyAlignment="1">
      <alignment horizontal="center" vertical="center" wrapText="1"/>
    </xf>
    <xf numFmtId="0" fontId="15" fillId="0" borderId="1" xfId="8" applyFont="1" applyBorder="1" applyAlignment="1">
      <alignment horizontal="center"/>
    </xf>
    <xf numFmtId="0" fontId="15" fillId="0" borderId="7" xfId="8" applyFont="1" applyBorder="1" applyAlignment="1">
      <alignment horizontal="center"/>
    </xf>
    <xf numFmtId="0" fontId="15" fillId="0" borderId="6" xfId="8" applyFont="1" applyBorder="1" applyAlignment="1">
      <alignment horizontal="center"/>
    </xf>
    <xf numFmtId="0" fontId="16" fillId="0" borderId="0" xfId="12" applyFont="1" applyAlignment="1">
      <alignment horizontal="center" vertical="center" wrapText="1"/>
    </xf>
    <xf numFmtId="0" fontId="16" fillId="0" borderId="10" xfId="12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14" fillId="0" borderId="5" xfId="9" applyFont="1" applyBorder="1" applyAlignment="1">
      <alignment horizontal="center" vertical="center"/>
    </xf>
    <xf numFmtId="0" fontId="14" fillId="0" borderId="7" xfId="9" applyFont="1" applyBorder="1" applyAlignment="1">
      <alignment horizontal="center" vertical="center"/>
    </xf>
    <xf numFmtId="0" fontId="14" fillId="0" borderId="6" xfId="9" applyFont="1" applyBorder="1" applyAlignment="1">
      <alignment horizontal="center" vertical="center"/>
    </xf>
    <xf numFmtId="0" fontId="15" fillId="0" borderId="5" xfId="8" applyFont="1" applyBorder="1" applyAlignment="1">
      <alignment horizontal="center"/>
    </xf>
  </cellXfs>
  <cellStyles count="13">
    <cellStyle name="Normal" xfId="0" builtinId="0"/>
    <cellStyle name="Normal 10" xfId="8"/>
    <cellStyle name="Normal 14" xfId="5"/>
    <cellStyle name="Normal 17" xfId="7"/>
    <cellStyle name="Normal_gare wyalsadfenigagarini 10" xfId="4"/>
    <cellStyle name="Normal_gare wyalsadfenigagarini 2 2" xfId="6"/>
    <cellStyle name="Normal_gare wyalsadfenigagarini 2_SMSH2008-IIkv ." xfId="10"/>
    <cellStyle name="Normal_gare wyalsadfenigagarini_SAN2008=IIkv" xfId="1"/>
    <cellStyle name="Percent 3" xfId="11"/>
    <cellStyle name="Обычный 2" xfId="3"/>
    <cellStyle name="Обычный 2 2" xfId="9"/>
    <cellStyle name="Обычный 4" xfId="12"/>
    <cellStyle name="Обычный_SAN2008-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55" workbookViewId="0">
      <selection sqref="A1:G4"/>
    </sheetView>
  </sheetViews>
  <sheetFormatPr defaultRowHeight="15" x14ac:dyDescent="0.25"/>
  <cols>
    <col min="2" max="2" width="40.5" bestFit="1" customWidth="1"/>
    <col min="4" max="4" width="9.75" bestFit="1" customWidth="1"/>
    <col min="7" max="7" width="11.25" customWidth="1"/>
  </cols>
  <sheetData>
    <row r="1" spans="1:9" ht="15.75" customHeight="1" x14ac:dyDescent="0.25">
      <c r="A1" s="101" t="s">
        <v>60</v>
      </c>
      <c r="B1" s="101"/>
      <c r="C1" s="101"/>
      <c r="D1" s="101"/>
      <c r="E1" s="101"/>
      <c r="F1" s="101"/>
      <c r="G1" s="101"/>
      <c r="H1" s="94"/>
      <c r="I1" s="94"/>
    </row>
    <row r="2" spans="1:9" ht="15" customHeight="1" x14ac:dyDescent="0.25">
      <c r="A2" s="101"/>
      <c r="B2" s="101"/>
      <c r="C2" s="101"/>
      <c r="D2" s="101"/>
      <c r="E2" s="101"/>
      <c r="F2" s="101"/>
      <c r="G2" s="101"/>
      <c r="H2" s="94"/>
      <c r="I2" s="94"/>
    </row>
    <row r="3" spans="1:9" ht="15" customHeight="1" x14ac:dyDescent="0.25">
      <c r="A3" s="101"/>
      <c r="B3" s="101"/>
      <c r="C3" s="101"/>
      <c r="D3" s="101"/>
      <c r="E3" s="101"/>
      <c r="F3" s="101"/>
      <c r="G3" s="101"/>
      <c r="H3" s="94"/>
      <c r="I3" s="94"/>
    </row>
    <row r="4" spans="1:9" ht="15" customHeight="1" x14ac:dyDescent="0.25">
      <c r="A4" s="102"/>
      <c r="B4" s="102"/>
      <c r="C4" s="102"/>
      <c r="D4" s="102"/>
      <c r="E4" s="102"/>
      <c r="F4" s="102"/>
      <c r="G4" s="102"/>
      <c r="H4" s="94"/>
      <c r="I4" s="94"/>
    </row>
    <row r="5" spans="1:9" ht="15.75" x14ac:dyDescent="0.3">
      <c r="A5" s="92"/>
      <c r="B5" s="1" t="s">
        <v>0</v>
      </c>
      <c r="C5" s="2"/>
      <c r="D5" s="4" t="s">
        <v>54</v>
      </c>
      <c r="E5" s="103" t="s">
        <v>55</v>
      </c>
      <c r="F5" s="104"/>
      <c r="G5" s="105" t="s">
        <v>56</v>
      </c>
    </row>
    <row r="6" spans="1:9" ht="22.5" customHeight="1" x14ac:dyDescent="0.3">
      <c r="A6" s="93" t="s">
        <v>2</v>
      </c>
      <c r="B6" s="6" t="s">
        <v>3</v>
      </c>
      <c r="C6" s="5" t="s">
        <v>4</v>
      </c>
      <c r="D6" s="7" t="s">
        <v>5</v>
      </c>
      <c r="E6" s="5" t="s">
        <v>59</v>
      </c>
      <c r="F6" s="7" t="s">
        <v>5</v>
      </c>
      <c r="G6" s="106"/>
    </row>
    <row r="7" spans="1:9" x14ac:dyDescent="0.25">
      <c r="A7" s="8" t="s">
        <v>6</v>
      </c>
      <c r="B7" s="10" t="s">
        <v>7</v>
      </c>
      <c r="C7" s="3" t="s">
        <v>8</v>
      </c>
      <c r="D7" s="11">
        <v>5</v>
      </c>
      <c r="E7" s="9">
        <v>6</v>
      </c>
      <c r="F7" s="3">
        <v>7</v>
      </c>
      <c r="G7" s="9">
        <v>8</v>
      </c>
    </row>
    <row r="8" spans="1:9" ht="16.5" x14ac:dyDescent="0.3">
      <c r="A8" s="12"/>
      <c r="B8" s="14" t="s">
        <v>9</v>
      </c>
      <c r="C8" s="13"/>
      <c r="D8" s="16"/>
      <c r="E8" s="15"/>
      <c r="F8" s="13"/>
      <c r="G8" s="15"/>
    </row>
    <row r="9" spans="1:9" ht="31.5" x14ac:dyDescent="0.25">
      <c r="A9" s="17">
        <v>1</v>
      </c>
      <c r="B9" s="18" t="s">
        <v>10</v>
      </c>
      <c r="C9" s="18" t="s">
        <v>11</v>
      </c>
      <c r="D9" s="19">
        <v>0.73</v>
      </c>
      <c r="E9" s="22"/>
      <c r="F9" s="21"/>
      <c r="G9" s="20"/>
    </row>
    <row r="10" spans="1:9" ht="31.5" x14ac:dyDescent="0.25">
      <c r="A10" s="18">
        <v>2</v>
      </c>
      <c r="B10" s="18" t="s">
        <v>12</v>
      </c>
      <c r="C10" s="18" t="s">
        <v>13</v>
      </c>
      <c r="D10" s="19">
        <v>190</v>
      </c>
      <c r="E10" s="18"/>
      <c r="F10" s="18"/>
      <c r="G10" s="18"/>
    </row>
    <row r="11" spans="1:9" ht="31.5" x14ac:dyDescent="0.25">
      <c r="A11" s="18">
        <v>3</v>
      </c>
      <c r="B11" s="18" t="s">
        <v>14</v>
      </c>
      <c r="C11" s="18" t="s">
        <v>11</v>
      </c>
      <c r="D11" s="19">
        <v>0.80500000000000005</v>
      </c>
      <c r="E11" s="18"/>
      <c r="F11" s="18"/>
      <c r="G11" s="20"/>
    </row>
    <row r="12" spans="1:9" ht="47.25" x14ac:dyDescent="0.25">
      <c r="A12" s="18">
        <v>4</v>
      </c>
      <c r="B12" s="18" t="s">
        <v>15</v>
      </c>
      <c r="C12" s="18" t="s">
        <v>16</v>
      </c>
      <c r="D12" s="19">
        <v>0.8</v>
      </c>
      <c r="E12" s="18"/>
      <c r="F12" s="18"/>
      <c r="G12" s="18"/>
    </row>
    <row r="13" spans="1:9" ht="31.5" x14ac:dyDescent="0.3">
      <c r="A13" s="23">
        <v>5</v>
      </c>
      <c r="B13" s="24" t="s">
        <v>17</v>
      </c>
      <c r="C13" s="25" t="s">
        <v>18</v>
      </c>
      <c r="D13" s="26">
        <v>11.6</v>
      </c>
      <c r="E13" s="27"/>
      <c r="F13" s="27"/>
      <c r="G13" s="27"/>
    </row>
    <row r="14" spans="1:9" ht="31.5" x14ac:dyDescent="0.3">
      <c r="A14" s="28">
        <v>6</v>
      </c>
      <c r="B14" s="24" t="s">
        <v>19</v>
      </c>
      <c r="C14" s="23" t="s">
        <v>20</v>
      </c>
      <c r="D14" s="26">
        <f>850*0.15/100</f>
        <v>1.2749999999999999</v>
      </c>
      <c r="E14" s="30"/>
      <c r="F14" s="27"/>
      <c r="G14" s="29"/>
    </row>
    <row r="15" spans="1:9" ht="66" x14ac:dyDescent="0.3">
      <c r="A15" s="31">
        <v>7</v>
      </c>
      <c r="B15" s="32" t="s">
        <v>21</v>
      </c>
      <c r="C15" s="13"/>
      <c r="D15" s="16">
        <v>65</v>
      </c>
      <c r="E15" s="15"/>
      <c r="F15" s="13"/>
      <c r="G15" s="15"/>
    </row>
    <row r="16" spans="1:9" ht="33" x14ac:dyDescent="0.3">
      <c r="A16" s="31">
        <v>8</v>
      </c>
      <c r="B16" s="32" t="s">
        <v>22</v>
      </c>
      <c r="C16" s="13"/>
      <c r="D16" s="16">
        <v>6</v>
      </c>
      <c r="E16" s="15"/>
      <c r="F16" s="13"/>
      <c r="G16" s="15"/>
    </row>
    <row r="17" spans="1:7" ht="33" x14ac:dyDescent="0.3">
      <c r="A17" s="31">
        <v>9</v>
      </c>
      <c r="B17" s="33" t="s">
        <v>23</v>
      </c>
      <c r="C17" s="13" t="s">
        <v>24</v>
      </c>
      <c r="D17" s="16">
        <v>1</v>
      </c>
      <c r="E17" s="35"/>
      <c r="F17" s="36"/>
      <c r="G17" s="34"/>
    </row>
    <row r="18" spans="1:7" ht="94.5" x14ac:dyDescent="0.3">
      <c r="A18" s="37">
        <v>10</v>
      </c>
      <c r="B18" s="39" t="s">
        <v>25</v>
      </c>
      <c r="C18" s="37" t="s">
        <v>26</v>
      </c>
      <c r="D18" s="40">
        <v>9.234</v>
      </c>
      <c r="E18" s="43"/>
      <c r="F18" s="44"/>
      <c r="G18" s="41"/>
    </row>
    <row r="19" spans="1:7" ht="33" x14ac:dyDescent="0.3">
      <c r="A19" s="31">
        <v>11</v>
      </c>
      <c r="B19" s="33" t="s">
        <v>27</v>
      </c>
      <c r="C19" s="13" t="s">
        <v>24</v>
      </c>
      <c r="D19" s="16">
        <v>1</v>
      </c>
      <c r="E19" s="35"/>
      <c r="F19" s="36"/>
      <c r="G19" s="34"/>
    </row>
    <row r="20" spans="1:7" ht="33" x14ac:dyDescent="0.3">
      <c r="A20" s="31">
        <v>12</v>
      </c>
      <c r="B20" s="32" t="s">
        <v>28</v>
      </c>
      <c r="C20" s="13"/>
      <c r="D20" s="16">
        <v>1</v>
      </c>
      <c r="E20" s="15"/>
      <c r="F20" s="13"/>
      <c r="G20" s="15"/>
    </row>
    <row r="21" spans="1:7" ht="47.25" x14ac:dyDescent="0.25">
      <c r="A21" s="45">
        <v>13</v>
      </c>
      <c r="B21" s="46" t="s">
        <v>29</v>
      </c>
      <c r="C21" s="47" t="s">
        <v>30</v>
      </c>
      <c r="D21" s="48">
        <v>102</v>
      </c>
      <c r="E21" s="47"/>
      <c r="F21" s="47"/>
      <c r="G21" s="48"/>
    </row>
    <row r="22" spans="1:7" ht="47.25" x14ac:dyDescent="0.3">
      <c r="A22" s="23">
        <v>14</v>
      </c>
      <c r="B22" s="24" t="s">
        <v>31</v>
      </c>
      <c r="C22" s="23" t="s">
        <v>32</v>
      </c>
      <c r="D22" s="26">
        <v>1590</v>
      </c>
      <c r="E22" s="27"/>
      <c r="F22" s="27"/>
      <c r="G22" s="27"/>
    </row>
    <row r="23" spans="1:7" ht="63" x14ac:dyDescent="0.25">
      <c r="A23" s="45">
        <v>15</v>
      </c>
      <c r="B23" s="46" t="s">
        <v>33</v>
      </c>
      <c r="C23" s="47" t="s">
        <v>30</v>
      </c>
      <c r="D23" s="48">
        <v>446</v>
      </c>
      <c r="E23" s="47"/>
      <c r="F23" s="47"/>
      <c r="G23" s="48"/>
    </row>
    <row r="24" spans="1:7" ht="15.75" x14ac:dyDescent="0.3">
      <c r="A24" s="49">
        <v>16</v>
      </c>
      <c r="B24" s="50" t="s">
        <v>34</v>
      </c>
      <c r="C24" s="51" t="s">
        <v>11</v>
      </c>
      <c r="D24" s="52">
        <v>0.97</v>
      </c>
      <c r="E24" s="53"/>
      <c r="F24" s="54"/>
      <c r="G24" s="55"/>
    </row>
    <row r="25" spans="1:7" ht="49.5" x14ac:dyDescent="0.3">
      <c r="A25" s="31">
        <v>17</v>
      </c>
      <c r="B25" s="32" t="s">
        <v>35</v>
      </c>
      <c r="C25" s="13"/>
      <c r="D25" s="16">
        <v>3</v>
      </c>
      <c r="E25" s="15"/>
      <c r="F25" s="13"/>
      <c r="G25" s="15"/>
    </row>
    <row r="26" spans="1:7" ht="49.5" x14ac:dyDescent="0.3">
      <c r="A26" s="31">
        <v>18</v>
      </c>
      <c r="B26" s="32" t="s">
        <v>36</v>
      </c>
      <c r="C26" s="13"/>
      <c r="D26" s="16">
        <v>223</v>
      </c>
      <c r="E26" s="15"/>
      <c r="F26" s="13"/>
      <c r="G26" s="15"/>
    </row>
    <row r="27" spans="1:7" ht="15.75" x14ac:dyDescent="0.3">
      <c r="A27" s="23">
        <v>19</v>
      </c>
      <c r="B27" s="23" t="s">
        <v>37</v>
      </c>
      <c r="C27" s="23" t="s">
        <v>24</v>
      </c>
      <c r="D27" s="26">
        <v>3</v>
      </c>
      <c r="E27" s="27"/>
      <c r="F27" s="27"/>
      <c r="G27" s="27"/>
    </row>
    <row r="28" spans="1:7" ht="31.5" x14ac:dyDescent="0.25">
      <c r="A28" s="17">
        <v>20</v>
      </c>
      <c r="B28" s="18" t="s">
        <v>38</v>
      </c>
      <c r="C28" s="56" t="s">
        <v>39</v>
      </c>
      <c r="D28" s="19">
        <v>0.3</v>
      </c>
      <c r="E28" s="21"/>
      <c r="F28" s="21"/>
      <c r="G28" s="20"/>
    </row>
    <row r="29" spans="1:7" ht="63" x14ac:dyDescent="0.25">
      <c r="A29" s="18">
        <v>21</v>
      </c>
      <c r="B29" s="18" t="s">
        <v>40</v>
      </c>
      <c r="C29" s="18" t="s">
        <v>13</v>
      </c>
      <c r="D29" s="19">
        <v>1</v>
      </c>
      <c r="E29" s="21"/>
      <c r="F29" s="21"/>
      <c r="G29" s="22"/>
    </row>
    <row r="30" spans="1:7" ht="15.75" x14ac:dyDescent="0.3">
      <c r="A30" s="23">
        <v>22</v>
      </c>
      <c r="B30" s="23" t="s">
        <v>41</v>
      </c>
      <c r="C30" s="23" t="s">
        <v>24</v>
      </c>
      <c r="D30" s="26">
        <v>1</v>
      </c>
      <c r="E30" s="27"/>
      <c r="F30" s="27"/>
      <c r="G30" s="27"/>
    </row>
    <row r="31" spans="1:7" ht="15.75" x14ac:dyDescent="0.3">
      <c r="A31" s="38">
        <v>23</v>
      </c>
      <c r="B31" s="38" t="s">
        <v>42</v>
      </c>
      <c r="C31" s="42" t="s">
        <v>24</v>
      </c>
      <c r="D31" s="57">
        <v>1</v>
      </c>
      <c r="E31" s="27"/>
      <c r="F31" s="27"/>
      <c r="G31" s="27"/>
    </row>
    <row r="32" spans="1:7" ht="47.25" x14ac:dyDescent="0.25">
      <c r="A32" s="17">
        <v>24</v>
      </c>
      <c r="B32" s="18" t="s">
        <v>43</v>
      </c>
      <c r="C32" s="58" t="s">
        <v>26</v>
      </c>
      <c r="D32" s="59">
        <f>835*1.95</f>
        <v>1628.25</v>
      </c>
      <c r="E32" s="20"/>
      <c r="F32" s="58"/>
      <c r="G32" s="20"/>
    </row>
    <row r="33" spans="1:7" ht="31.5" x14ac:dyDescent="0.3">
      <c r="A33" s="23">
        <v>25</v>
      </c>
      <c r="B33" s="24" t="s">
        <v>44</v>
      </c>
      <c r="C33" s="23" t="s">
        <v>13</v>
      </c>
      <c r="D33" s="26">
        <v>115</v>
      </c>
      <c r="E33" s="35"/>
      <c r="F33" s="35"/>
      <c r="G33" s="35"/>
    </row>
    <row r="34" spans="1:7" ht="31.5" x14ac:dyDescent="0.25">
      <c r="A34" s="45">
        <v>26</v>
      </c>
      <c r="B34" s="46" t="s">
        <v>45</v>
      </c>
      <c r="C34" s="47" t="s">
        <v>30</v>
      </c>
      <c r="D34" s="48">
        <v>115</v>
      </c>
      <c r="E34" s="47"/>
      <c r="F34" s="47"/>
      <c r="G34" s="48"/>
    </row>
    <row r="35" spans="1:7" ht="15.75" x14ac:dyDescent="0.3">
      <c r="A35" s="60">
        <v>27</v>
      </c>
      <c r="B35" s="60" t="s">
        <v>46</v>
      </c>
      <c r="C35" s="60" t="s">
        <v>26</v>
      </c>
      <c r="D35" s="61">
        <f>35*0.6/1000</f>
        <v>2.1000000000000001E-2</v>
      </c>
      <c r="E35" s="62"/>
      <c r="F35" s="62"/>
      <c r="G35" s="63"/>
    </row>
    <row r="36" spans="1:7" ht="31.5" x14ac:dyDescent="0.25">
      <c r="A36" s="64">
        <v>28</v>
      </c>
      <c r="B36" s="64" t="s">
        <v>47</v>
      </c>
      <c r="C36" s="64" t="s">
        <v>39</v>
      </c>
      <c r="D36" s="65">
        <v>0.34499999999999997</v>
      </c>
      <c r="E36" s="66"/>
      <c r="F36" s="66"/>
      <c r="G36" s="67"/>
    </row>
    <row r="37" spans="1:7" ht="15.75" x14ac:dyDescent="0.3">
      <c r="A37" s="68">
        <v>29</v>
      </c>
      <c r="B37" s="68" t="s">
        <v>48</v>
      </c>
      <c r="C37" s="68" t="s">
        <v>26</v>
      </c>
      <c r="D37" s="69">
        <f>23*0.3/1000</f>
        <v>6.8999999999999999E-3</v>
      </c>
      <c r="E37" s="70"/>
      <c r="F37" s="70"/>
      <c r="G37" s="71"/>
    </row>
    <row r="38" spans="1:7" ht="31.5" x14ac:dyDescent="0.25">
      <c r="A38" s="64">
        <v>30</v>
      </c>
      <c r="B38" s="64" t="s">
        <v>49</v>
      </c>
      <c r="C38" s="64" t="s">
        <v>39</v>
      </c>
      <c r="D38" s="65">
        <v>0.23</v>
      </c>
      <c r="E38" s="66"/>
      <c r="F38" s="66"/>
      <c r="G38" s="67"/>
    </row>
    <row r="39" spans="1:7" ht="31.5" x14ac:dyDescent="0.25">
      <c r="A39" s="72">
        <v>31</v>
      </c>
      <c r="B39" s="73" t="s">
        <v>50</v>
      </c>
      <c r="C39" s="74" t="s">
        <v>26</v>
      </c>
      <c r="D39" s="75">
        <v>10.522</v>
      </c>
      <c r="E39" s="77"/>
      <c r="F39" s="76"/>
      <c r="G39" s="77"/>
    </row>
    <row r="40" spans="1:7" x14ac:dyDescent="0.25">
      <c r="A40" s="78"/>
      <c r="B40" s="79" t="s">
        <v>1</v>
      </c>
      <c r="C40" s="107"/>
      <c r="D40" s="108"/>
      <c r="E40" s="108"/>
      <c r="F40" s="109"/>
      <c r="G40" s="80"/>
    </row>
    <row r="41" spans="1:7" x14ac:dyDescent="0.25">
      <c r="A41" s="81"/>
      <c r="B41" s="82" t="s">
        <v>51</v>
      </c>
      <c r="C41" s="83" t="s">
        <v>52</v>
      </c>
      <c r="D41" s="95"/>
      <c r="E41" s="96"/>
      <c r="F41" s="97"/>
      <c r="G41" s="84"/>
    </row>
    <row r="42" spans="1:7" x14ac:dyDescent="0.25">
      <c r="A42" s="85"/>
      <c r="B42" s="86" t="s">
        <v>1</v>
      </c>
      <c r="C42" s="86"/>
      <c r="D42" s="110"/>
      <c r="E42" s="99"/>
      <c r="F42" s="100"/>
      <c r="G42" s="87"/>
    </row>
    <row r="43" spans="1:7" x14ac:dyDescent="0.25">
      <c r="A43" s="81"/>
      <c r="B43" s="82" t="s">
        <v>53</v>
      </c>
      <c r="C43" s="83" t="s">
        <v>52</v>
      </c>
      <c r="D43" s="95"/>
      <c r="E43" s="96"/>
      <c r="F43" s="97"/>
      <c r="G43" s="84"/>
    </row>
    <row r="44" spans="1:7" x14ac:dyDescent="0.25">
      <c r="A44" s="81"/>
      <c r="B44" s="82" t="s">
        <v>57</v>
      </c>
      <c r="C44" s="83">
        <v>0.18</v>
      </c>
      <c r="D44" s="95"/>
      <c r="E44" s="96"/>
      <c r="F44" s="97"/>
      <c r="G44" s="84"/>
    </row>
    <row r="45" spans="1:7" ht="15.75" thickBot="1" x14ac:dyDescent="0.3">
      <c r="A45" s="85"/>
      <c r="B45" s="89" t="s">
        <v>1</v>
      </c>
      <c r="C45" s="98"/>
      <c r="D45" s="99"/>
      <c r="E45" s="99"/>
      <c r="F45" s="100"/>
      <c r="G45" s="84"/>
    </row>
    <row r="46" spans="1:7" ht="31.5" customHeight="1" thickBot="1" x14ac:dyDescent="0.3">
      <c r="B46" s="90" t="s">
        <v>58</v>
      </c>
      <c r="C46" s="91"/>
      <c r="D46" s="88"/>
      <c r="E46" s="88"/>
      <c r="F46" s="88"/>
    </row>
  </sheetData>
  <mergeCells count="9">
    <mergeCell ref="D44:F44"/>
    <mergeCell ref="C45:F45"/>
    <mergeCell ref="A1:G4"/>
    <mergeCell ref="E5:F5"/>
    <mergeCell ref="G5:G6"/>
    <mergeCell ref="C40:F40"/>
    <mergeCell ref="D41:F41"/>
    <mergeCell ref="D42:F42"/>
    <mergeCell ref="D43:F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Ptskialadze</dc:creator>
  <cp:lastModifiedBy>Irakli Ptskialadze</cp:lastModifiedBy>
  <dcterms:created xsi:type="dcterms:W3CDTF">2017-05-01T11:39:48Z</dcterms:created>
  <dcterms:modified xsi:type="dcterms:W3CDTF">2017-05-01T12:38:38Z</dcterms:modified>
</cp:coreProperties>
</file>